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olynneely/Documents/"/>
    </mc:Choice>
  </mc:AlternateContent>
  <xr:revisionPtr revIDLastSave="0" documentId="8_{983399C6-1803-604E-B1C1-ED5361493EBE}" xr6:coauthVersionLast="47" xr6:coauthVersionMax="47" xr10:uidLastSave="{00000000-0000-0000-0000-000000000000}"/>
  <bookViews>
    <workbookView xWindow="0" yWindow="500" windowWidth="28800" windowHeight="16320" xr2:uid="{9CFE24CA-5EC1-46D3-A96D-303C9FE2F287}"/>
  </bookViews>
  <sheets>
    <sheet name="Program Review" sheetId="6" r:id="rId1"/>
    <sheet name="Overview" sheetId="7" state="hidden" r:id="rId2"/>
  </sheets>
  <definedNames>
    <definedName name="C.02200">#REF!</definedName>
    <definedName name="C.03300">#REF!</definedName>
    <definedName name="C.04200">#REF!</definedName>
    <definedName name="C.04400">#REF!</definedName>
    <definedName name="C.05120">#REF!</definedName>
    <definedName name="C.05300">#REF!</definedName>
    <definedName name="C.05400">#REF!</definedName>
    <definedName name="C.05500">#REF!</definedName>
    <definedName name="C.06100">#REF!</definedName>
    <definedName name="C.06130">#REF!</definedName>
    <definedName name="C.06400">#REF!</definedName>
    <definedName name="C.07160">#REF!</definedName>
    <definedName name="C.07210">#REF!</definedName>
    <definedName name="C.07240">#REF!</definedName>
    <definedName name="C.07300">#REF!</definedName>
    <definedName name="C.07410">#REF!</definedName>
    <definedName name="C.07460">#REF!</definedName>
    <definedName name="C.07500">#REF!</definedName>
    <definedName name="C.07620">#REF!</definedName>
    <definedName name="C.07630">#REF!</definedName>
    <definedName name="C.07900">#REF!</definedName>
    <definedName name="C.08100">#REF!</definedName>
    <definedName name="C.08210">#REF!</definedName>
    <definedName name="C.08340">#REF!</definedName>
    <definedName name="C.08410">#REF!</definedName>
    <definedName name="C.08710">#REF!</definedName>
    <definedName name="C.08800">#REF!</definedName>
    <definedName name="C.09260">#REF!</definedName>
    <definedName name="C.09300">#REF!</definedName>
    <definedName name="C.09510">#REF!</definedName>
    <definedName name="C.09550">#REF!</definedName>
    <definedName name="C.09600">#REF!</definedName>
    <definedName name="C.09680">#REF!</definedName>
    <definedName name="C.09900">#REF!</definedName>
    <definedName name="C.09970">#REF!</definedName>
    <definedName name="C.10160">#REF!</definedName>
    <definedName name="C.10200">#REF!</definedName>
    <definedName name="C.10260">#REF!</definedName>
    <definedName name="C.10300">#REF!</definedName>
    <definedName name="C.10400">#REF!</definedName>
    <definedName name="C.10500">#REF!</definedName>
    <definedName name="C.10520">#REF!</definedName>
    <definedName name="C.10650">#REF!</definedName>
    <definedName name="C.10800">#REF!</definedName>
    <definedName name="C.11130">#REF!</definedName>
    <definedName name="C.11160">#REF!</definedName>
    <definedName name="C.11400">#REF!</definedName>
    <definedName name="C.11900">#REF!</definedName>
    <definedName name="C.12512">#REF!</definedName>
    <definedName name="C.12670">#REF!</definedName>
    <definedName name="C.14240">#REF!</definedName>
    <definedName name="C.15000">#REF!</definedName>
    <definedName name="C.16000">#REF!</definedName>
    <definedName name="G.02200">#REF!</definedName>
    <definedName name="G.03300">#REF!</definedName>
    <definedName name="G.04200">#REF!</definedName>
    <definedName name="G.04400">#REF!</definedName>
    <definedName name="G.05500">#REF!</definedName>
    <definedName name="G.06100">#REF!</definedName>
    <definedName name="G.06130">#REF!</definedName>
    <definedName name="G.06400">#REF!</definedName>
    <definedName name="G.07160">#REF!</definedName>
    <definedName name="G.07210">#REF!</definedName>
    <definedName name="G.07240">#REF!</definedName>
    <definedName name="G.07300">#REF!</definedName>
    <definedName name="G.07630">#REF!</definedName>
    <definedName name="G.07900">#REF!</definedName>
    <definedName name="G.08100">#REF!</definedName>
    <definedName name="G.08210">#REF!</definedName>
    <definedName name="G.08410">#REF!</definedName>
    <definedName name="G.08710">#REF!</definedName>
    <definedName name="G.08800">#REF!</definedName>
    <definedName name="G.09260">#REF!</definedName>
    <definedName name="G.09300">#REF!</definedName>
    <definedName name="G.09680">#REF!</definedName>
    <definedName name="G.09900">#REF!</definedName>
    <definedName name="G.10300">#REF!</definedName>
    <definedName name="G.10400">#REF!</definedName>
    <definedName name="G.10520">#REF!</definedName>
    <definedName name="G.10800">#REF!</definedName>
    <definedName name="G.11900">#REF!</definedName>
    <definedName name="G.14240">#REF!</definedName>
    <definedName name="G.15000">#REF!</definedName>
    <definedName name="G.16000">#REF!</definedName>
    <definedName name="Print_Area_MI">#REF!</definedName>
    <definedName name="wrn.GOG." hidden="1">{#N/A,#N/A,TRUE,"CES";#N/A,#N/A,TRUE,"DCS";#N/A,#N/A,TRUE,"GCs";#N/A,#N/A,TRUE,"Clubhouse";#N/A,#N/A,TRUE,"Guestrooms"}</definedName>
    <definedName name="wrn.JEFFCO7." hidden="1">{#N/A,#N/A,TRUE,"CES";#N/A,#N/A,TRUE,"DCS";#N/A,#N/A,TRUE,"GCs";#N/A,#N/A,TRUE,"School Building";#N/A,#N/A,TRUE,"Site Improvements";#N/A,#N/A,TRUE,"Alternates"}</definedName>
    <definedName name="wrn.JEFFCO72." hidden="1">{#N/A,#N/A,TRUE,"CES";#N/A,#N/A,TRUE,"DCS";#N/A,#N/A,TRUE,"GCs";#N/A,#N/A,TRUE,"School Building";#N/A,#N/A,TRUE,"Site Improvements";#N/A,#N/A,TRUE,"Alternates"}</definedName>
    <definedName name="wrn.PENROSE.MONUMENT." hidden="1">{#N/A,#N/A,FALSE,"CES";#N/A,#N/A,FALSE,"DCS";#N/A,#N/A,FALSE,"GCs";#N/A,#N/A,FALSE,"Clinic Building";#N/A,#N/A,FALSE,"Site Improvements"}</definedName>
    <definedName name="wrn.PENROSE.MONUMENT2." hidden="1">{#N/A,#N/A,FALSE,"CES";#N/A,#N/A,FALSE,"DCS";#N/A,#N/A,FALSE,"GCs";#N/A,#N/A,FALSE,"Clinic Building";#N/A,#N/A,FALSE,"Site Improvements"}</definedName>
    <definedName name="wrn2.GOG." hidden="1">{#N/A,#N/A,TRUE,"CES";#N/A,#N/A,TRUE,"DCS";#N/A,#N/A,TRUE,"GCs";#N/A,#N/A,TRUE,"Clubhouse";#N/A,#N/A,TRUE,"Guestrooms"}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6" l="1"/>
  <c r="V14" i="6"/>
  <c r="U14" i="6"/>
  <c r="Z14" i="6"/>
  <c r="Y14" i="6"/>
  <c r="X12" i="6"/>
  <c r="X11" i="6"/>
  <c r="X10" i="6"/>
  <c r="AJ14" i="6"/>
  <c r="Q9" i="6"/>
  <c r="S9" i="6" s="1"/>
  <c r="O14" i="6"/>
  <c r="N14" i="6"/>
  <c r="M14" i="6"/>
  <c r="I12" i="6"/>
  <c r="K12" i="6" s="1"/>
  <c r="I11" i="6"/>
  <c r="K11" i="6" s="1"/>
  <c r="I10" i="6"/>
  <c r="K10" i="6" s="1"/>
  <c r="F14" i="6"/>
  <c r="AL11" i="6"/>
  <c r="AK11" i="6"/>
  <c r="Q11" i="6"/>
  <c r="S11" i="6" s="1"/>
  <c r="G11" i="6"/>
  <c r="AL10" i="6"/>
  <c r="AK10" i="6"/>
  <c r="Q10" i="6"/>
  <c r="S10" i="6" s="1"/>
  <c r="G10" i="6"/>
  <c r="E14" i="6"/>
  <c r="G12" i="6"/>
  <c r="AB14" i="6"/>
  <c r="AL12" i="6"/>
  <c r="AK12" i="6"/>
  <c r="Q12" i="6"/>
  <c r="S12" i="6" s="1"/>
  <c r="AL9" i="6"/>
  <c r="AK9" i="6"/>
  <c r="I9" i="6"/>
  <c r="G9" i="6"/>
  <c r="G14" i="6" s="1"/>
  <c r="X14" i="6" l="1"/>
  <c r="AK14" i="6"/>
  <c r="AL14" i="6"/>
  <c r="I14" i="6"/>
  <c r="K9" i="6"/>
  <c r="K14" i="6" s="1"/>
  <c r="S14" i="6"/>
  <c r="B8" i="7" l="1"/>
  <c r="C8" i="7" s="1"/>
</calcChain>
</file>

<file path=xl/sharedStrings.xml><?xml version="1.0" encoding="utf-8"?>
<sst xmlns="http://schemas.openxmlformats.org/spreadsheetml/2006/main" count="79" uniqueCount="69">
  <si>
    <t>Seating Capacity</t>
  </si>
  <si>
    <t>Average Attendance</t>
  </si>
  <si>
    <t>%</t>
  </si>
  <si>
    <t>Car/Seat Ratio</t>
  </si>
  <si>
    <t>Total</t>
  </si>
  <si>
    <t>Future Planning</t>
  </si>
  <si>
    <t>Existing Conditions</t>
  </si>
  <si>
    <t>Parking</t>
  </si>
  <si>
    <t xml:space="preserve">Worship  </t>
  </si>
  <si>
    <t>Event</t>
  </si>
  <si>
    <t>Time</t>
  </si>
  <si>
    <t>Existing Spaces</t>
  </si>
  <si>
    <t>Youth</t>
  </si>
  <si>
    <t>Total Youth</t>
  </si>
  <si>
    <t>Middle School</t>
  </si>
  <si>
    <t>High School</t>
  </si>
  <si>
    <t>% Existing Full</t>
  </si>
  <si>
    <t>6th-8th</t>
  </si>
  <si>
    <t>9th-12th</t>
  </si>
  <si>
    <t>0-1's</t>
  </si>
  <si>
    <t>K-5th</t>
  </si>
  <si>
    <t>Elementary</t>
  </si>
  <si>
    <t xml:space="preserve">Pre-School  </t>
  </si>
  <si>
    <t xml:space="preserve">Nursery </t>
  </si>
  <si>
    <t>Children</t>
  </si>
  <si>
    <t xml:space="preserve">Adult </t>
  </si>
  <si>
    <t>Overflow, Grass, Shared</t>
  </si>
  <si>
    <t>Cars on Campus</t>
  </si>
  <si>
    <t>Staff</t>
  </si>
  <si>
    <t>Total Staff</t>
  </si>
  <si>
    <t>Kid/ Adult Ratio</t>
  </si>
  <si>
    <t>6:00pm</t>
  </si>
  <si>
    <t>seats</t>
  </si>
  <si>
    <t>kid to adult ratio</t>
  </si>
  <si>
    <t>*meeting in worship center</t>
  </si>
  <si>
    <t>Client Name</t>
  </si>
  <si>
    <t>City, State</t>
  </si>
  <si>
    <t xml:space="preserve"> Additional Notes</t>
  </si>
  <si>
    <t>8:00am</t>
  </si>
  <si>
    <t>10:30am</t>
  </si>
  <si>
    <t>12:00pm</t>
  </si>
  <si>
    <t>Admin / Staff</t>
  </si>
  <si>
    <t>Youth /Adult Ratio</t>
  </si>
  <si>
    <t xml:space="preserve">Highest Use </t>
  </si>
  <si>
    <t xml:space="preserve"> Comments:</t>
  </si>
  <si>
    <t>Comments:</t>
  </si>
  <si>
    <t>Private Offices</t>
  </si>
  <si>
    <t xml:space="preserve">Open Offices </t>
  </si>
  <si>
    <t xml:space="preserve"> Programming Information</t>
  </si>
  <si>
    <t xml:space="preserve"> Notes about Future Kids Capacity:</t>
  </si>
  <si>
    <t xml:space="preserve"> Notes about Future Youth Capacity:</t>
  </si>
  <si>
    <t xml:space="preserve"> Notes about Future Adult Capacity:</t>
  </si>
  <si>
    <t xml:space="preserve"> Notes about Future Parking Capacity:</t>
  </si>
  <si>
    <t>Future Staff Count:</t>
  </si>
  <si>
    <t>Future Priviate Offices:</t>
  </si>
  <si>
    <t>Future Open Offices:</t>
  </si>
  <si>
    <t xml:space="preserve">Future Proposed Seating Capacity in Worship </t>
  </si>
  <si>
    <t>Service 1</t>
  </si>
  <si>
    <t>Service 2</t>
  </si>
  <si>
    <t>Service 3</t>
  </si>
  <si>
    <t xml:space="preserve">Description </t>
  </si>
  <si>
    <t>Service 4</t>
  </si>
  <si>
    <t xml:space="preserve">i.e. traditional, etc. </t>
  </si>
  <si>
    <t>Small Group/Sunday School</t>
  </si>
  <si>
    <t># of Adults in Classes</t>
  </si>
  <si>
    <t># of Rooms Used</t>
  </si>
  <si>
    <t>Average # of people per class</t>
  </si>
  <si>
    <t>*Please Modify Cells in Yellow</t>
  </si>
  <si>
    <t>2-4's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</si>
</sst>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Ethos Nova"/>
    </font>
    <font>
      <b/>
      <sz val="9"/>
      <color theme="1"/>
      <name val="Ethos Nova"/>
    </font>
    <font>
      <sz val="9"/>
      <color theme="1"/>
      <name val="Ethos Nova"/>
    </font>
    <font>
      <sz val="9"/>
      <color theme="1"/>
      <name val="Ethos Nova Medium"/>
    </font>
    <font>
      <sz val="7"/>
      <color theme="1"/>
      <name val="Ethos Nova"/>
    </font>
    <font>
      <sz val="8"/>
      <color theme="1"/>
      <name val="Ethos Nova"/>
    </font>
    <font>
      <sz val="9"/>
      <name val="Ethos Nova"/>
    </font>
    <font>
      <b/>
      <sz val="8"/>
      <color theme="1"/>
      <name val="Ethos Nova"/>
    </font>
    <font>
      <sz val="12"/>
      <color theme="1"/>
      <name val="Ethos Nova"/>
    </font>
    <font>
      <sz val="14"/>
      <color theme="1"/>
      <name val="Ethos Nova"/>
    </font>
    <font>
      <b/>
      <sz val="14"/>
      <color theme="1"/>
      <name val="Ethos Nova"/>
    </font>
    <font>
      <b/>
      <sz val="14"/>
      <color theme="0"/>
      <name val="Ethos Nova"/>
    </font>
    <font>
      <b/>
      <sz val="12"/>
      <color theme="0"/>
      <name val="Ethos Nova"/>
    </font>
    <font>
      <sz val="12"/>
      <color theme="0"/>
      <name val="Ethos Nova"/>
    </font>
    <font>
      <i/>
      <sz val="10"/>
      <color theme="1"/>
      <name val="Ethos Nova"/>
    </font>
    <font>
      <b/>
      <sz val="10"/>
      <color theme="1"/>
      <name val="Ethos Nova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</cellStyleXfs>
  <cellXfs count="126">
    <xf numFmtId="0" fontId="0" fillId="0" borderId="0" xfId="0"/>
    <xf numFmtId="0" fontId="4" fillId="2" borderId="0" xfId="0" applyFont="1" applyFill="1"/>
    <xf numFmtId="1" fontId="4" fillId="2" borderId="0" xfId="0" applyNumberFormat="1" applyFont="1" applyFill="1"/>
    <xf numFmtId="0" fontId="4" fillId="0" borderId="0" xfId="0" applyFont="1"/>
    <xf numFmtId="0" fontId="6" fillId="2" borderId="0" xfId="0" applyFont="1" applyFill="1"/>
    <xf numFmtId="1" fontId="6" fillId="2" borderId="0" xfId="0" applyNumberFormat="1" applyFont="1" applyFill="1"/>
    <xf numFmtId="2" fontId="6" fillId="0" borderId="3" xfId="0" applyNumberFormat="1" applyFont="1" applyBorder="1" applyAlignment="1">
      <alignment horizontal="center"/>
    </xf>
    <xf numFmtId="9" fontId="6" fillId="0" borderId="5" xfId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9" fillId="0" borderId="0" xfId="0" applyFont="1"/>
    <xf numFmtId="9" fontId="10" fillId="0" borderId="2" xfId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3" fillId="2" borderId="0" xfId="0" applyFont="1" applyFill="1"/>
    <xf numFmtId="0" fontId="14" fillId="4" borderId="0" xfId="0" applyFont="1" applyFill="1"/>
    <xf numFmtId="0" fontId="13" fillId="4" borderId="0" xfId="0" applyFont="1" applyFill="1"/>
    <xf numFmtId="1" fontId="13" fillId="4" borderId="0" xfId="0" applyNumberFormat="1" applyFont="1" applyFill="1"/>
    <xf numFmtId="0" fontId="13" fillId="0" borderId="0" xfId="0" applyFont="1"/>
    <xf numFmtId="0" fontId="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1" fontId="6" fillId="0" borderId="0" xfId="0" applyNumberFormat="1" applyFont="1" applyAlignment="1">
      <alignment horizontal="center"/>
    </xf>
    <xf numFmtId="9" fontId="6" fillId="5" borderId="10" xfId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1" fontId="6" fillId="5" borderId="19" xfId="0" applyNumberFormat="1" applyFont="1" applyFill="1" applyBorder="1" applyAlignment="1">
      <alignment horizontal="center"/>
    </xf>
    <xf numFmtId="1" fontId="7" fillId="5" borderId="19" xfId="0" applyNumberFormat="1" applyFont="1" applyFill="1" applyBorder="1" applyAlignment="1">
      <alignment horizontal="center"/>
    </xf>
    <xf numFmtId="1" fontId="6" fillId="5" borderId="16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9" fontId="6" fillId="5" borderId="21" xfId="1" applyFont="1" applyFill="1" applyBorder="1" applyAlignment="1">
      <alignment horizontal="center"/>
    </xf>
    <xf numFmtId="1" fontId="7" fillId="5" borderId="20" xfId="0" applyNumberFormat="1" applyFont="1" applyFill="1" applyBorder="1" applyAlignment="1">
      <alignment horizontal="center"/>
    </xf>
    <xf numFmtId="1" fontId="7" fillId="5" borderId="6" xfId="0" applyNumberFormat="1" applyFont="1" applyFill="1" applyBorder="1" applyAlignment="1">
      <alignment horizontal="center"/>
    </xf>
    <xf numFmtId="9" fontId="6" fillId="0" borderId="22" xfId="0" applyNumberFormat="1" applyFont="1" applyBorder="1" applyAlignment="1">
      <alignment horizontal="center"/>
    </xf>
    <xf numFmtId="1" fontId="6" fillId="2" borderId="19" xfId="0" applyNumberFormat="1" applyFont="1" applyFill="1" applyBorder="1" applyAlignment="1">
      <alignment horizontal="center"/>
    </xf>
    <xf numFmtId="1" fontId="6" fillId="2" borderId="20" xfId="0" applyNumberFormat="1" applyFont="1" applyFill="1" applyBorder="1" applyAlignment="1">
      <alignment horizontal="center"/>
    </xf>
    <xf numFmtId="9" fontId="7" fillId="5" borderId="20" xfId="1" applyFont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2" fontId="7" fillId="2" borderId="0" xfId="0" applyNumberFormat="1" applyFont="1" applyFill="1" applyAlignment="1">
      <alignment horizontal="center" vertical="top"/>
    </xf>
    <xf numFmtId="9" fontId="6" fillId="5" borderId="12" xfId="1" applyFont="1" applyFill="1" applyBorder="1" applyAlignment="1">
      <alignment horizontal="center"/>
    </xf>
    <xf numFmtId="1" fontId="6" fillId="2" borderId="21" xfId="0" applyNumberFormat="1" applyFont="1" applyFill="1" applyBorder="1"/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1" fontId="4" fillId="6" borderId="8" xfId="0" applyNumberFormat="1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4" fillId="9" borderId="9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0" fontId="4" fillId="10" borderId="8" xfId="0" applyFont="1" applyFill="1" applyBorder="1" applyAlignment="1">
      <alignment vertical="center"/>
    </xf>
    <xf numFmtId="1" fontId="4" fillId="10" borderId="8" xfId="0" applyNumberFormat="1" applyFont="1" applyFill="1" applyBorder="1" applyAlignment="1">
      <alignment vertical="center"/>
    </xf>
    <xf numFmtId="1" fontId="4" fillId="10" borderId="9" xfId="0" applyNumberFormat="1" applyFont="1" applyFill="1" applyBorder="1" applyAlignment="1">
      <alignment vertical="center"/>
    </xf>
    <xf numFmtId="1" fontId="6" fillId="11" borderId="11" xfId="0" applyNumberFormat="1" applyFont="1" applyFill="1" applyBorder="1" applyAlignment="1">
      <alignment horizontal="center"/>
    </xf>
    <xf numFmtId="1" fontId="6" fillId="11" borderId="13" xfId="0" applyNumberFormat="1" applyFont="1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center"/>
    </xf>
    <xf numFmtId="1" fontId="6" fillId="11" borderId="2" xfId="0" applyNumberFormat="1" applyFont="1" applyFill="1" applyBorder="1" applyAlignment="1">
      <alignment horizontal="center"/>
    </xf>
    <xf numFmtId="1" fontId="6" fillId="11" borderId="17" xfId="0" applyNumberFormat="1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1" fontId="6" fillId="11" borderId="18" xfId="0" applyNumberFormat="1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49" fontId="11" fillId="11" borderId="20" xfId="0" applyNumberFormat="1" applyFont="1" applyFill="1" applyBorder="1" applyAlignment="1">
      <alignment horizontal="center" vertical="center" wrapText="1"/>
    </xf>
    <xf numFmtId="49" fontId="11" fillId="11" borderId="0" xfId="0" applyNumberFormat="1" applyFont="1" applyFill="1" applyAlignment="1">
      <alignment horizontal="center" vertical="center" wrapText="1"/>
    </xf>
    <xf numFmtId="0" fontId="15" fillId="12" borderId="23" xfId="0" applyFont="1" applyFill="1" applyBorder="1" applyAlignment="1">
      <alignment vertical="center"/>
    </xf>
    <xf numFmtId="0" fontId="16" fillId="12" borderId="24" xfId="0" applyFont="1" applyFill="1" applyBorder="1" applyAlignment="1">
      <alignment vertical="center"/>
    </xf>
    <xf numFmtId="0" fontId="17" fillId="12" borderId="24" xfId="0" applyFont="1" applyFill="1" applyBorder="1" applyAlignment="1">
      <alignment vertical="center"/>
    </xf>
    <xf numFmtId="1" fontId="17" fillId="12" borderId="24" xfId="0" applyNumberFormat="1" applyFont="1" applyFill="1" applyBorder="1" applyAlignment="1">
      <alignment vertical="center"/>
    </xf>
    <xf numFmtId="0" fontId="17" fillId="12" borderId="25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6" fillId="12" borderId="23" xfId="0" applyFont="1" applyFill="1" applyBorder="1" applyAlignment="1">
      <alignment horizontal="center" vertical="center"/>
    </xf>
    <xf numFmtId="0" fontId="15" fillId="12" borderId="24" xfId="0" applyFont="1" applyFill="1" applyBorder="1" applyAlignment="1">
      <alignment vertical="center"/>
    </xf>
    <xf numFmtId="0" fontId="14" fillId="11" borderId="0" xfId="0" applyFont="1" applyFill="1"/>
    <xf numFmtId="0" fontId="4" fillId="11" borderId="0" xfId="0" applyFont="1" applyFill="1"/>
    <xf numFmtId="0" fontId="18" fillId="11" borderId="0" xfId="0" applyFont="1" applyFill="1"/>
    <xf numFmtId="2" fontId="7" fillId="11" borderId="0" xfId="0" applyNumberFormat="1" applyFont="1" applyFill="1" applyAlignment="1">
      <alignment vertical="top" wrapText="1"/>
    </xf>
    <xf numFmtId="2" fontId="7" fillId="11" borderId="0" xfId="0" applyNumberFormat="1" applyFont="1" applyFill="1" applyAlignment="1">
      <alignment horizontal="right" vertical="top"/>
    </xf>
    <xf numFmtId="1" fontId="7" fillId="11" borderId="0" xfId="0" applyNumberFormat="1" applyFont="1" applyFill="1" applyAlignment="1">
      <alignment vertical="top" wrapText="1"/>
    </xf>
    <xf numFmtId="2" fontId="7" fillId="11" borderId="0" xfId="0" applyNumberFormat="1" applyFont="1" applyFill="1" applyAlignment="1">
      <alignment vertical="top"/>
    </xf>
    <xf numFmtId="1" fontId="6" fillId="11" borderId="16" xfId="0" applyNumberFormat="1" applyFont="1" applyFill="1" applyBorder="1" applyAlignment="1">
      <alignment horizontal="center"/>
    </xf>
    <xf numFmtId="49" fontId="11" fillId="3" borderId="19" xfId="0" applyNumberFormat="1" applyFont="1" applyFill="1" applyBorder="1" applyAlignment="1">
      <alignment horizontal="center"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1" fontId="6" fillId="11" borderId="20" xfId="0" applyNumberFormat="1" applyFont="1" applyFill="1" applyBorder="1" applyAlignment="1">
      <alignment horizontal="center"/>
    </xf>
    <xf numFmtId="1" fontId="6" fillId="11" borderId="4" xfId="0" applyNumberFormat="1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2" fontId="7" fillId="11" borderId="0" xfId="0" applyNumberFormat="1" applyFont="1" applyFill="1" applyAlignment="1">
      <alignment horizontal="left" vertical="top" wrapText="1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" fontId="7" fillId="11" borderId="0" xfId="0" applyNumberFormat="1" applyFont="1" applyFill="1" applyAlignment="1">
      <alignment horizontal="right" vertical="top" wrapText="1"/>
    </xf>
    <xf numFmtId="0" fontId="19" fillId="11" borderId="27" xfId="0" applyFont="1" applyFill="1" applyBorder="1" applyAlignment="1">
      <alignment horizontal="center" vertical="center"/>
    </xf>
    <xf numFmtId="0" fontId="19" fillId="11" borderId="28" xfId="0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/>
    </xf>
    <xf numFmtId="0" fontId="19" fillId="11" borderId="33" xfId="0" applyFont="1" applyFill="1" applyBorder="1" applyAlignment="1">
      <alignment horizontal="center" vertical="center"/>
    </xf>
    <xf numFmtId="0" fontId="19" fillId="11" borderId="29" xfId="0" applyFont="1" applyFill="1" applyBorder="1" applyAlignment="1">
      <alignment horizontal="center" vertical="center"/>
    </xf>
    <xf numFmtId="0" fontId="19" fillId="11" borderId="31" xfId="0" applyFont="1" applyFill="1" applyBorder="1" applyAlignment="1">
      <alignment horizontal="center" vertical="center"/>
    </xf>
  </cellXfs>
  <cellStyles count="5">
    <cellStyle name="Comma 2" xfId="3" xr:uid="{885A20BF-6E0A-42E9-937C-8F379629FDCA}"/>
    <cellStyle name="Currency 2" xfId="2" xr:uid="{F8FC9C9A-EA31-4394-A6D2-6118C705EE32}"/>
    <cellStyle name="Normal" xfId="0" builtinId="0"/>
    <cellStyle name="Normal 2" xfId="4" xr:uid="{7C781915-7A29-4946-BF43-79A2D48B96A9}"/>
    <cellStyle name="Percent" xfId="1" builtinId="5"/>
  </cellStyles>
  <dxfs count="0"/>
  <tableStyles count="0" defaultTableStyle="TableStyleMedium2" defaultPivotStyle="PivotStyleLight16"/>
  <colors>
    <mruColors>
      <color rgb="FFFFFF99"/>
      <color rgb="FFE8B0B0"/>
      <color rgb="FFB9DCE7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C1C1-98D1-4EF5-8C62-9DCB5DB7673D}">
  <sheetPr>
    <pageSetUpPr fitToPage="1"/>
  </sheetPr>
  <dimension ref="A1:AO36"/>
  <sheetViews>
    <sheetView tabSelected="1" topLeftCell="D1" zoomScale="190" zoomScaleNormal="190" workbookViewId="0">
      <selection activeCell="N11" sqref="N11"/>
    </sheetView>
  </sheetViews>
  <sheetFormatPr baseColWidth="10" defaultColWidth="9.1640625" defaultRowHeight="14" x14ac:dyDescent="0.15"/>
  <cols>
    <col min="1" max="1" width="1.6640625" style="3" customWidth="1"/>
    <col min="2" max="2" width="18" style="3" customWidth="1"/>
    <col min="3" max="3" width="17.33203125" style="3" customWidth="1"/>
    <col min="4" max="4" width="8.5" style="3" bestFit="1" customWidth="1"/>
    <col min="5" max="5" width="9" style="3" customWidth="1"/>
    <col min="6" max="6" width="11.5" style="3" customWidth="1"/>
    <col min="7" max="7" width="5" style="3" customWidth="1"/>
    <col min="8" max="8" width="2.6640625" style="3" customWidth="1"/>
    <col min="9" max="9" width="6.5" style="3" customWidth="1"/>
    <col min="10" max="10" width="2.5" style="3" customWidth="1"/>
    <col min="11" max="11" width="6.6640625" style="3" customWidth="1"/>
    <col min="12" max="12" width="3" style="3" customWidth="1"/>
    <col min="13" max="13" width="7.83203125" style="3" customWidth="1"/>
    <col min="14" max="14" width="9.6640625" style="3" customWidth="1"/>
    <col min="15" max="15" width="10.5" style="3" customWidth="1"/>
    <col min="16" max="16" width="2.6640625" style="3" customWidth="1"/>
    <col min="17" max="17" width="8.5" style="3" customWidth="1"/>
    <col min="18" max="18" width="3" style="3" customWidth="1"/>
    <col min="19" max="19" width="7.33203125" style="3" customWidth="1"/>
    <col min="20" max="20" width="2.6640625" style="3" customWidth="1"/>
    <col min="21" max="21" width="9.5" style="3" customWidth="1"/>
    <col min="22" max="22" width="8.5" style="3" customWidth="1"/>
    <col min="23" max="23" width="2.6640625" style="3" customWidth="1"/>
    <col min="24" max="24" width="11.1640625" style="3" customWidth="1"/>
    <col min="25" max="25" width="10.33203125" style="3" customWidth="1"/>
    <col min="26" max="26" width="11.1640625" style="3" customWidth="1"/>
    <col min="27" max="27" width="2.6640625" style="3" customWidth="1"/>
    <col min="28" max="29" width="8" style="3" customWidth="1"/>
    <col min="30" max="30" width="6.6640625" style="3" bestFit="1" customWidth="1"/>
    <col min="31" max="31" width="9" style="3" customWidth="1"/>
    <col min="32" max="32" width="3.5" style="3" customWidth="1"/>
    <col min="33" max="33" width="2.6640625" style="3" customWidth="1"/>
    <col min="34" max="34" width="8.83203125" style="3" customWidth="1"/>
    <col min="35" max="35" width="10.33203125" style="3" customWidth="1"/>
    <col min="36" max="36" width="10" style="3" customWidth="1"/>
    <col min="37" max="38" width="8.5" style="3" customWidth="1"/>
    <col min="39" max="39" width="1.6640625" style="3" customWidth="1"/>
    <col min="40" max="40" width="18.5" style="3" bestFit="1" customWidth="1"/>
    <col min="41" max="41" width="6.1640625" style="3" customWidth="1"/>
    <col min="42" max="16384" width="9.1640625" style="3"/>
  </cols>
  <sheetData>
    <row r="1" spans="1:41" ht="12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s="27" customFormat="1" ht="18" x14ac:dyDescent="0.2">
      <c r="A2" s="23"/>
      <c r="B2" s="94" t="s">
        <v>35</v>
      </c>
      <c r="C2" s="94"/>
      <c r="D2" s="24"/>
      <c r="E2" s="24"/>
      <c r="F2" s="25"/>
      <c r="G2" s="25"/>
      <c r="H2" s="25"/>
      <c r="I2" s="26"/>
      <c r="J2" s="26"/>
      <c r="K2" s="26"/>
      <c r="L2" s="26"/>
      <c r="M2" s="26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3"/>
    </row>
    <row r="3" spans="1:41" s="27" customFormat="1" ht="18" x14ac:dyDescent="0.2">
      <c r="A3" s="23"/>
      <c r="B3" s="94" t="s">
        <v>36</v>
      </c>
      <c r="C3" s="94"/>
      <c r="D3" s="24"/>
      <c r="E3" s="24"/>
      <c r="F3" s="25"/>
      <c r="G3" s="25"/>
      <c r="H3" s="25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3"/>
    </row>
    <row r="4" spans="1:41" ht="12" customHeight="1" thickBot="1" x14ac:dyDescent="0.2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1" s="30" customFormat="1" ht="30" customHeight="1" thickBot="1" x14ac:dyDescent="0.25">
      <c r="A5" s="29"/>
      <c r="B5" s="84" t="s">
        <v>48</v>
      </c>
      <c r="C5" s="93"/>
      <c r="D5" s="85"/>
      <c r="E5" s="85"/>
      <c r="F5" s="86"/>
      <c r="G5" s="86"/>
      <c r="H5" s="86"/>
      <c r="I5" s="87"/>
      <c r="J5" s="87"/>
      <c r="K5" s="87"/>
      <c r="L5" s="87"/>
      <c r="M5" s="87"/>
      <c r="N5" s="87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8"/>
      <c r="AM5" s="29"/>
    </row>
    <row r="6" spans="1:41" s="28" customFormat="1" ht="16.5" customHeight="1" x14ac:dyDescent="0.2">
      <c r="A6" s="36"/>
      <c r="B6" s="70" t="s">
        <v>8</v>
      </c>
      <c r="C6" s="71"/>
      <c r="D6" s="71"/>
      <c r="E6" s="71"/>
      <c r="F6" s="72"/>
      <c r="G6" s="73"/>
      <c r="H6" s="36"/>
      <c r="I6" s="54" t="s">
        <v>24</v>
      </c>
      <c r="J6" s="55"/>
      <c r="K6" s="55"/>
      <c r="L6" s="55"/>
      <c r="M6" s="56"/>
      <c r="N6" s="56"/>
      <c r="O6" s="57"/>
      <c r="P6" s="36"/>
      <c r="Q6" s="58" t="s">
        <v>12</v>
      </c>
      <c r="R6" s="59"/>
      <c r="S6" s="59"/>
      <c r="T6" s="59"/>
      <c r="U6" s="59"/>
      <c r="V6" s="60"/>
      <c r="W6" s="36"/>
      <c r="X6" s="61" t="s">
        <v>63</v>
      </c>
      <c r="Y6" s="62"/>
      <c r="Z6" s="63"/>
      <c r="AA6" s="36"/>
      <c r="AB6" s="64" t="s">
        <v>41</v>
      </c>
      <c r="AC6" s="65"/>
      <c r="AD6" s="65"/>
      <c r="AE6" s="65"/>
      <c r="AF6" s="66"/>
      <c r="AG6" s="36"/>
      <c r="AH6" s="67" t="s">
        <v>7</v>
      </c>
      <c r="AI6" s="68"/>
      <c r="AJ6" s="68"/>
      <c r="AK6" s="68"/>
      <c r="AL6" s="69"/>
      <c r="AM6" s="36"/>
    </row>
    <row r="7" spans="1:41" s="22" customFormat="1" ht="21" customHeight="1" x14ac:dyDescent="0.15">
      <c r="A7" s="20"/>
      <c r="B7" s="104" t="s">
        <v>9</v>
      </c>
      <c r="C7" s="104" t="s">
        <v>60</v>
      </c>
      <c r="D7" s="104" t="s">
        <v>10</v>
      </c>
      <c r="E7" s="104" t="s">
        <v>0</v>
      </c>
      <c r="F7" s="104" t="s">
        <v>1</v>
      </c>
      <c r="G7" s="104" t="s">
        <v>2</v>
      </c>
      <c r="H7" s="20"/>
      <c r="I7" s="102" t="s">
        <v>4</v>
      </c>
      <c r="J7" s="5"/>
      <c r="K7" s="103" t="s">
        <v>30</v>
      </c>
      <c r="L7" s="5"/>
      <c r="M7" s="31" t="s">
        <v>23</v>
      </c>
      <c r="N7" s="32" t="s">
        <v>22</v>
      </c>
      <c r="O7" s="32" t="s">
        <v>21</v>
      </c>
      <c r="P7" s="20"/>
      <c r="Q7" s="102" t="s">
        <v>13</v>
      </c>
      <c r="R7" s="5"/>
      <c r="S7" s="103" t="s">
        <v>42</v>
      </c>
      <c r="T7" s="5"/>
      <c r="U7" s="31" t="s">
        <v>14</v>
      </c>
      <c r="V7" s="32" t="s">
        <v>15</v>
      </c>
      <c r="W7" s="20"/>
      <c r="X7" s="102" t="s">
        <v>64</v>
      </c>
      <c r="Y7" s="106" t="s">
        <v>65</v>
      </c>
      <c r="Z7" s="105" t="s">
        <v>66</v>
      </c>
      <c r="AA7" s="20"/>
      <c r="AB7" s="102" t="s">
        <v>29</v>
      </c>
      <c r="AC7" s="106" t="s">
        <v>46</v>
      </c>
      <c r="AD7" s="105"/>
      <c r="AE7" s="105" t="s">
        <v>47</v>
      </c>
      <c r="AF7" s="105"/>
      <c r="AG7" s="20"/>
      <c r="AH7" s="104" t="s">
        <v>11</v>
      </c>
      <c r="AI7" s="104" t="s">
        <v>26</v>
      </c>
      <c r="AJ7" s="104" t="s">
        <v>27</v>
      </c>
      <c r="AK7" s="104" t="s">
        <v>16</v>
      </c>
      <c r="AL7" s="104" t="s">
        <v>3</v>
      </c>
      <c r="AM7" s="20"/>
      <c r="AN7" s="21"/>
      <c r="AO7" s="21"/>
    </row>
    <row r="8" spans="1:41" s="22" customFormat="1" ht="15" customHeight="1" x14ac:dyDescent="0.15">
      <c r="A8" s="20"/>
      <c r="B8" s="104"/>
      <c r="C8" s="104"/>
      <c r="D8" s="104"/>
      <c r="E8" s="104"/>
      <c r="F8" s="104"/>
      <c r="G8" s="104"/>
      <c r="H8" s="20"/>
      <c r="I8" s="102"/>
      <c r="J8" s="5"/>
      <c r="K8" s="103"/>
      <c r="L8" s="5"/>
      <c r="M8" s="82" t="s">
        <v>19</v>
      </c>
      <c r="N8" s="83" t="s">
        <v>68</v>
      </c>
      <c r="O8" s="83" t="s">
        <v>20</v>
      </c>
      <c r="P8" s="20"/>
      <c r="Q8" s="102"/>
      <c r="R8" s="5"/>
      <c r="S8" s="103"/>
      <c r="T8" s="5"/>
      <c r="U8" s="82" t="s">
        <v>17</v>
      </c>
      <c r="V8" s="83" t="s">
        <v>18</v>
      </c>
      <c r="W8" s="20"/>
      <c r="X8" s="102"/>
      <c r="Y8" s="107"/>
      <c r="Z8" s="104"/>
      <c r="AA8" s="20"/>
      <c r="AB8" s="102"/>
      <c r="AC8" s="107"/>
      <c r="AD8" s="104"/>
      <c r="AE8" s="104"/>
      <c r="AF8" s="104"/>
      <c r="AG8" s="20"/>
      <c r="AH8" s="104"/>
      <c r="AI8" s="104"/>
      <c r="AJ8" s="104"/>
      <c r="AK8" s="104"/>
      <c r="AL8" s="104"/>
      <c r="AM8" s="20"/>
      <c r="AN8" s="21"/>
      <c r="AO8" s="21"/>
    </row>
    <row r="9" spans="1:41" x14ac:dyDescent="0.15">
      <c r="A9" s="4"/>
      <c r="B9" s="74" t="s">
        <v>57</v>
      </c>
      <c r="C9" s="74" t="s">
        <v>62</v>
      </c>
      <c r="D9" s="74" t="s">
        <v>38</v>
      </c>
      <c r="E9" s="74">
        <v>100</v>
      </c>
      <c r="F9" s="75">
        <v>80</v>
      </c>
      <c r="G9" s="35">
        <f>F9/E9</f>
        <v>0.8</v>
      </c>
      <c r="H9" s="4"/>
      <c r="I9" s="39">
        <f>SUM(M9:O9)</f>
        <v>24</v>
      </c>
      <c r="J9" s="5"/>
      <c r="K9" s="45">
        <f>I9/F9</f>
        <v>0.3</v>
      </c>
      <c r="L9" s="5"/>
      <c r="M9" s="78">
        <v>5</v>
      </c>
      <c r="N9" s="75">
        <v>7</v>
      </c>
      <c r="O9" s="79">
        <v>12</v>
      </c>
      <c r="P9" s="4"/>
      <c r="Q9" s="39">
        <f>SUM(U9:V9)</f>
        <v>40</v>
      </c>
      <c r="R9" s="53"/>
      <c r="S9" s="52">
        <f>Q9/F9</f>
        <v>0.5</v>
      </c>
      <c r="T9" s="53"/>
      <c r="U9" s="80">
        <v>20</v>
      </c>
      <c r="V9" s="81">
        <v>20</v>
      </c>
      <c r="W9" s="4"/>
      <c r="X9" s="101">
        <v>50</v>
      </c>
      <c r="Y9" s="80">
        <v>10</v>
      </c>
      <c r="Z9" s="81">
        <v>5</v>
      </c>
      <c r="AA9" s="4"/>
      <c r="AB9" s="4"/>
      <c r="AC9" s="4"/>
      <c r="AD9" s="4"/>
      <c r="AE9" s="4"/>
      <c r="AF9" s="4"/>
      <c r="AG9" s="4"/>
      <c r="AH9" s="74">
        <v>200</v>
      </c>
      <c r="AI9" s="74">
        <v>0</v>
      </c>
      <c r="AJ9" s="75">
        <v>140</v>
      </c>
      <c r="AK9" s="14">
        <f>AJ9/AH9</f>
        <v>0.7</v>
      </c>
      <c r="AL9" s="6">
        <f>E9/AJ9</f>
        <v>0.7142857142857143</v>
      </c>
      <c r="AM9" s="4"/>
    </row>
    <row r="10" spans="1:41" x14ac:dyDescent="0.15">
      <c r="A10" s="4"/>
      <c r="B10" s="76" t="s">
        <v>58</v>
      </c>
      <c r="C10" s="74" t="s">
        <v>37</v>
      </c>
      <c r="D10" s="76" t="s">
        <v>39</v>
      </c>
      <c r="E10" s="76">
        <v>100</v>
      </c>
      <c r="F10" s="77">
        <v>80</v>
      </c>
      <c r="G10" s="35">
        <f>F10/E10</f>
        <v>0.8</v>
      </c>
      <c r="H10" s="4"/>
      <c r="I10" s="39">
        <f>SUM(M10:O10)</f>
        <v>24</v>
      </c>
      <c r="J10" s="5"/>
      <c r="K10" s="45">
        <f>I10/F10</f>
        <v>0.3</v>
      </c>
      <c r="L10" s="5"/>
      <c r="M10" s="78">
        <v>5</v>
      </c>
      <c r="N10" s="75">
        <v>7</v>
      </c>
      <c r="O10" s="79">
        <v>12</v>
      </c>
      <c r="P10" s="4"/>
      <c r="Q10" s="39">
        <f>SUM(U10:V10)</f>
        <v>40</v>
      </c>
      <c r="R10" s="53"/>
      <c r="S10" s="52">
        <f>Q10/F10</f>
        <v>0.5</v>
      </c>
      <c r="T10" s="53"/>
      <c r="U10" s="80">
        <v>20</v>
      </c>
      <c r="V10" s="81">
        <v>20</v>
      </c>
      <c r="W10" s="4"/>
      <c r="X10" s="101">
        <f>SUM(Y10:Z10)</f>
        <v>28</v>
      </c>
      <c r="Y10" s="80">
        <v>8</v>
      </c>
      <c r="Z10" s="81">
        <v>20</v>
      </c>
      <c r="AA10" s="4"/>
      <c r="AB10" s="4"/>
      <c r="AC10" s="4"/>
      <c r="AD10" s="4"/>
      <c r="AE10" s="4"/>
      <c r="AF10" s="4"/>
      <c r="AG10" s="4"/>
      <c r="AH10" s="76">
        <v>200</v>
      </c>
      <c r="AI10" s="76">
        <v>0</v>
      </c>
      <c r="AJ10" s="77">
        <v>120</v>
      </c>
      <c r="AK10" s="14">
        <f>AJ10/AH10</f>
        <v>0.6</v>
      </c>
      <c r="AL10" s="6">
        <f>E10/AJ10</f>
        <v>0.83333333333333337</v>
      </c>
      <c r="AM10" s="4"/>
    </row>
    <row r="11" spans="1:41" x14ac:dyDescent="0.15">
      <c r="A11" s="4"/>
      <c r="B11" s="76" t="s">
        <v>59</v>
      </c>
      <c r="C11" s="74" t="s">
        <v>37</v>
      </c>
      <c r="D11" s="76" t="s">
        <v>40</v>
      </c>
      <c r="E11" s="76">
        <v>100</v>
      </c>
      <c r="F11" s="77">
        <v>80</v>
      </c>
      <c r="G11" s="35">
        <f>F11/E11</f>
        <v>0.8</v>
      </c>
      <c r="H11" s="4"/>
      <c r="I11" s="39">
        <f>SUM(M11:O11)</f>
        <v>24</v>
      </c>
      <c r="J11" s="5"/>
      <c r="K11" s="45">
        <f>I11/F11</f>
        <v>0.3</v>
      </c>
      <c r="L11" s="5"/>
      <c r="M11" s="78">
        <v>5</v>
      </c>
      <c r="N11" s="75">
        <v>7</v>
      </c>
      <c r="O11" s="79">
        <v>12</v>
      </c>
      <c r="P11" s="4"/>
      <c r="Q11" s="39">
        <f>SUM(U11:V11)</f>
        <v>20</v>
      </c>
      <c r="R11" s="53"/>
      <c r="S11" s="52">
        <f>Q11/F11</f>
        <v>0.25</v>
      </c>
      <c r="T11" s="53"/>
      <c r="U11" s="80">
        <v>20</v>
      </c>
      <c r="V11" s="81">
        <v>0</v>
      </c>
      <c r="W11" s="4"/>
      <c r="X11" s="101">
        <f>SUM(Y11:Z11)</f>
        <v>0</v>
      </c>
      <c r="Y11" s="80">
        <v>0</v>
      </c>
      <c r="Z11" s="81">
        <v>0</v>
      </c>
      <c r="AA11" s="4"/>
      <c r="AB11" s="4"/>
      <c r="AC11" s="4"/>
      <c r="AD11" s="4"/>
      <c r="AE11" s="4"/>
      <c r="AF11" s="4"/>
      <c r="AG11" s="4"/>
      <c r="AH11" s="76">
        <v>200</v>
      </c>
      <c r="AI11" s="76">
        <v>0</v>
      </c>
      <c r="AJ11" s="77">
        <v>220</v>
      </c>
      <c r="AK11" s="14">
        <f>AJ11/AH11</f>
        <v>1.1000000000000001</v>
      </c>
      <c r="AL11" s="6">
        <f>E11/AJ11</f>
        <v>0.45454545454545453</v>
      </c>
      <c r="AM11" s="4"/>
    </row>
    <row r="12" spans="1:41" x14ac:dyDescent="0.15">
      <c r="A12" s="4"/>
      <c r="B12" s="76" t="s">
        <v>61</v>
      </c>
      <c r="C12" s="74" t="s">
        <v>37</v>
      </c>
      <c r="D12" s="76" t="s">
        <v>31</v>
      </c>
      <c r="E12" s="76">
        <v>100</v>
      </c>
      <c r="F12" s="77">
        <v>80</v>
      </c>
      <c r="G12" s="35">
        <f>F12/E12</f>
        <v>0.8</v>
      </c>
      <c r="H12" s="4"/>
      <c r="I12" s="39">
        <f>SUM(M12:O12)</f>
        <v>24</v>
      </c>
      <c r="J12" s="5"/>
      <c r="K12" s="45">
        <f>I12/F12</f>
        <v>0.3</v>
      </c>
      <c r="L12" s="5"/>
      <c r="M12" s="78">
        <v>5</v>
      </c>
      <c r="N12" s="75">
        <v>7</v>
      </c>
      <c r="O12" s="79">
        <v>12</v>
      </c>
      <c r="P12" s="4"/>
      <c r="Q12" s="39">
        <f>SUM(U12:V12)</f>
        <v>40</v>
      </c>
      <c r="R12" s="53"/>
      <c r="S12" s="52">
        <f>Q12/F12</f>
        <v>0.5</v>
      </c>
      <c r="T12" s="53"/>
      <c r="U12" s="80">
        <v>20</v>
      </c>
      <c r="V12" s="81">
        <v>20</v>
      </c>
      <c r="W12" s="4"/>
      <c r="X12" s="101">
        <f>SUM(Y12:Z12)</f>
        <v>30</v>
      </c>
      <c r="Y12" s="80">
        <v>10</v>
      </c>
      <c r="Z12" s="81">
        <v>20</v>
      </c>
      <c r="AA12" s="4"/>
      <c r="AB12" s="4"/>
      <c r="AC12" s="4"/>
      <c r="AD12" s="4"/>
      <c r="AE12" s="4"/>
      <c r="AF12" s="4"/>
      <c r="AG12" s="4"/>
      <c r="AH12" s="76">
        <v>200</v>
      </c>
      <c r="AI12" s="76">
        <v>0</v>
      </c>
      <c r="AJ12" s="77">
        <v>120</v>
      </c>
      <c r="AK12" s="14">
        <f>AJ12/AH12</f>
        <v>0.6</v>
      </c>
      <c r="AL12" s="6">
        <f>E12/AJ12</f>
        <v>0.83333333333333337</v>
      </c>
      <c r="AM12" s="4"/>
    </row>
    <row r="13" spans="1:41" ht="9" customHeight="1" x14ac:dyDescent="0.15">
      <c r="A13" s="4"/>
      <c r="B13" s="15"/>
      <c r="C13" s="15"/>
      <c r="D13" s="15"/>
      <c r="E13" s="15"/>
      <c r="F13" s="16"/>
      <c r="G13" s="16"/>
      <c r="H13" s="4"/>
      <c r="I13" s="46"/>
      <c r="J13" s="5"/>
      <c r="K13" s="41"/>
      <c r="L13" s="53"/>
      <c r="M13" s="47"/>
      <c r="N13" s="16"/>
      <c r="O13" s="15"/>
      <c r="P13" s="4"/>
      <c r="Q13" s="40"/>
      <c r="R13" s="53"/>
      <c r="S13" s="15"/>
      <c r="T13" s="53"/>
      <c r="U13" s="41"/>
      <c r="V13" s="15"/>
      <c r="W13" s="4"/>
      <c r="X13" s="40"/>
      <c r="Y13" s="41"/>
      <c r="Z13" s="1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41" ht="15" customHeight="1" x14ac:dyDescent="0.15">
      <c r="A14" s="4"/>
      <c r="B14" s="17" t="s">
        <v>43</v>
      </c>
      <c r="C14" s="15"/>
      <c r="D14" s="15"/>
      <c r="E14" s="17">
        <f>E9</f>
        <v>100</v>
      </c>
      <c r="F14" s="18">
        <f>MAX(F9:F12)</f>
        <v>80</v>
      </c>
      <c r="G14" s="19">
        <f>G9</f>
        <v>0.8</v>
      </c>
      <c r="H14" s="4"/>
      <c r="I14" s="38">
        <f>MAX(I9:I12)</f>
        <v>24</v>
      </c>
      <c r="J14" s="5"/>
      <c r="K14" s="48">
        <f>AVERAGE(K9:K12)</f>
        <v>0.3</v>
      </c>
      <c r="L14" s="53"/>
      <c r="M14" s="43">
        <f>MAX(M9:M12)</f>
        <v>5</v>
      </c>
      <c r="N14" s="44">
        <f>MAX(N9:N12)</f>
        <v>7</v>
      </c>
      <c r="O14" s="44">
        <f>MAX(O9:O12)</f>
        <v>12</v>
      </c>
      <c r="P14" s="4"/>
      <c r="Q14" s="38">
        <f>MAX(Q9:Q12)</f>
        <v>40</v>
      </c>
      <c r="R14" s="5"/>
      <c r="S14" s="42">
        <f>Q14/F14</f>
        <v>0.5</v>
      </c>
      <c r="T14" s="5"/>
      <c r="U14" s="43">
        <f>MAX(U9:U12)</f>
        <v>20</v>
      </c>
      <c r="V14" s="44">
        <f>MAX(V9:V12)</f>
        <v>20</v>
      </c>
      <c r="W14" s="4"/>
      <c r="X14" s="38">
        <f>MAX(X9:X12)</f>
        <v>50</v>
      </c>
      <c r="Y14" s="43">
        <f>MAX(Y9:Y12)</f>
        <v>10</v>
      </c>
      <c r="Z14" s="44">
        <f>MAX(Z9:Z12)</f>
        <v>20</v>
      </c>
      <c r="AA14" s="4"/>
      <c r="AB14" s="37">
        <f>SUM(AC14:AE14)</f>
        <v>0</v>
      </c>
      <c r="AC14" s="108">
        <v>0</v>
      </c>
      <c r="AD14" s="109"/>
      <c r="AE14" s="110">
        <v>0</v>
      </c>
      <c r="AF14" s="111"/>
      <c r="AG14" s="4"/>
      <c r="AH14" s="33"/>
      <c r="AI14" s="33"/>
      <c r="AJ14" s="34">
        <f>MAX(AJ9:AJ12)</f>
        <v>220</v>
      </c>
      <c r="AK14" s="7">
        <f>MAX(AK9:AK12)</f>
        <v>1.1000000000000001</v>
      </c>
      <c r="AL14" s="8">
        <f>MAX(AL9:AL12)</f>
        <v>0.83333333333333337</v>
      </c>
      <c r="AM14" s="4"/>
    </row>
    <row r="15" spans="1:41" ht="9" customHeight="1" x14ac:dyDescent="0.15">
      <c r="A15" s="4"/>
      <c r="B15" s="4"/>
      <c r="C15" s="4"/>
      <c r="D15" s="4"/>
      <c r="E15" s="4"/>
      <c r="F15" s="4"/>
      <c r="G15" s="4"/>
      <c r="H15" s="4"/>
      <c r="I15" s="5"/>
      <c r="J15" s="5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1"/>
      <c r="AI15" s="11"/>
      <c r="AJ15" s="12"/>
      <c r="AK15" s="10"/>
      <c r="AL15" s="9"/>
      <c r="AM15" s="4"/>
    </row>
    <row r="16" spans="1:41" ht="52.25" customHeight="1" x14ac:dyDescent="0.15">
      <c r="A16" s="4"/>
      <c r="B16" s="112" t="s">
        <v>44</v>
      </c>
      <c r="C16" s="112"/>
      <c r="D16" s="112"/>
      <c r="E16" s="112"/>
      <c r="F16" s="112"/>
      <c r="G16" s="112"/>
      <c r="H16" s="49"/>
      <c r="I16" s="112" t="s">
        <v>44</v>
      </c>
      <c r="J16" s="112"/>
      <c r="K16" s="112"/>
      <c r="L16" s="112"/>
      <c r="M16" s="112"/>
      <c r="N16" s="112"/>
      <c r="O16" s="112"/>
      <c r="P16" s="50"/>
      <c r="Q16" s="112" t="s">
        <v>45</v>
      </c>
      <c r="R16" s="112"/>
      <c r="S16" s="112"/>
      <c r="T16" s="112"/>
      <c r="U16" s="112"/>
      <c r="V16" s="112"/>
      <c r="W16" s="50"/>
      <c r="X16" s="112" t="s">
        <v>45</v>
      </c>
      <c r="Y16" s="112"/>
      <c r="Z16" s="112"/>
      <c r="AA16" s="50"/>
      <c r="AB16" s="112" t="s">
        <v>45</v>
      </c>
      <c r="AC16" s="112"/>
      <c r="AD16" s="112"/>
      <c r="AE16" s="112"/>
      <c r="AF16" s="112"/>
      <c r="AG16" s="51"/>
      <c r="AH16" s="112" t="s">
        <v>45</v>
      </c>
      <c r="AI16" s="112"/>
      <c r="AJ16" s="112"/>
      <c r="AK16" s="112"/>
      <c r="AL16" s="112"/>
      <c r="AM16" s="4"/>
    </row>
    <row r="17" spans="1:39" ht="15" thickBot="1" x14ac:dyDescent="0.2">
      <c r="A17" s="4"/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1"/>
      <c r="AI17" s="11"/>
      <c r="AJ17" s="12"/>
      <c r="AK17" s="10"/>
      <c r="AL17" s="9"/>
      <c r="AM17" s="4"/>
    </row>
    <row r="18" spans="1:39" ht="15" customHeight="1" x14ac:dyDescent="0.15">
      <c r="A18" s="4"/>
      <c r="B18" s="113" t="s">
        <v>56</v>
      </c>
      <c r="C18" s="114"/>
      <c r="D18" s="114"/>
      <c r="E18" s="120">
        <v>200</v>
      </c>
      <c r="F18" s="121"/>
      <c r="G18" s="4"/>
      <c r="H18" s="4"/>
      <c r="I18" s="112" t="s">
        <v>49</v>
      </c>
      <c r="J18" s="112"/>
      <c r="K18" s="112"/>
      <c r="L18" s="112"/>
      <c r="M18" s="112"/>
      <c r="N18" s="112"/>
      <c r="O18" s="112"/>
      <c r="P18" s="4"/>
      <c r="Q18" s="112" t="s">
        <v>50</v>
      </c>
      <c r="R18" s="112"/>
      <c r="S18" s="112"/>
      <c r="T18" s="112"/>
      <c r="U18" s="112"/>
      <c r="V18" s="112"/>
      <c r="W18" s="4"/>
      <c r="X18" s="100" t="s">
        <v>51</v>
      </c>
      <c r="Y18" s="100"/>
      <c r="Z18" s="100"/>
      <c r="AA18" s="4"/>
      <c r="AB18" s="95"/>
      <c r="AC18" s="97"/>
      <c r="AD18" s="98" t="s">
        <v>53</v>
      </c>
      <c r="AE18" s="99">
        <v>0</v>
      </c>
      <c r="AF18" s="97"/>
      <c r="AG18" s="4"/>
      <c r="AH18" s="112" t="s">
        <v>52</v>
      </c>
      <c r="AI18" s="112"/>
      <c r="AJ18" s="112"/>
      <c r="AK18" s="112"/>
      <c r="AL18" s="112"/>
      <c r="AM18" s="4"/>
    </row>
    <row r="19" spans="1:39" ht="15" customHeight="1" x14ac:dyDescent="0.15">
      <c r="A19" s="4"/>
      <c r="B19" s="115"/>
      <c r="C19" s="116"/>
      <c r="D19" s="116"/>
      <c r="E19" s="122"/>
      <c r="F19" s="123"/>
      <c r="G19" s="4"/>
      <c r="H19" s="4"/>
      <c r="I19" s="112"/>
      <c r="J19" s="112"/>
      <c r="K19" s="112"/>
      <c r="L19" s="112"/>
      <c r="M19" s="112"/>
      <c r="N19" s="112"/>
      <c r="O19" s="112"/>
      <c r="P19" s="4"/>
      <c r="Q19" s="112"/>
      <c r="R19" s="112"/>
      <c r="S19" s="112"/>
      <c r="T19" s="112"/>
      <c r="U19" s="112"/>
      <c r="V19" s="112"/>
      <c r="W19" s="4"/>
      <c r="X19" s="100"/>
      <c r="Y19" s="100"/>
      <c r="Z19" s="100"/>
      <c r="AA19" s="4"/>
      <c r="AB19" s="95"/>
      <c r="AC19" s="97"/>
      <c r="AD19" s="98" t="s">
        <v>54</v>
      </c>
      <c r="AE19" s="99">
        <v>0</v>
      </c>
      <c r="AF19" s="97"/>
      <c r="AG19" s="4"/>
      <c r="AH19" s="112"/>
      <c r="AI19" s="112"/>
      <c r="AJ19" s="112"/>
      <c r="AK19" s="112"/>
      <c r="AL19" s="112"/>
      <c r="AM19" s="4"/>
    </row>
    <row r="20" spans="1:39" ht="14.5" customHeight="1" thickBot="1" x14ac:dyDescent="0.2">
      <c r="A20" s="4"/>
      <c r="B20" s="117"/>
      <c r="C20" s="118"/>
      <c r="D20" s="118"/>
      <c r="E20" s="124"/>
      <c r="F20" s="125"/>
      <c r="G20" s="4"/>
      <c r="H20" s="4"/>
      <c r="I20" s="112"/>
      <c r="J20" s="112"/>
      <c r="K20" s="112"/>
      <c r="L20" s="112"/>
      <c r="M20" s="112"/>
      <c r="N20" s="112"/>
      <c r="O20" s="112"/>
      <c r="P20" s="4"/>
      <c r="Q20" s="112"/>
      <c r="R20" s="112"/>
      <c r="S20" s="112"/>
      <c r="T20" s="112"/>
      <c r="U20" s="112"/>
      <c r="V20" s="112"/>
      <c r="W20" s="4"/>
      <c r="X20" s="100"/>
      <c r="Y20" s="100"/>
      <c r="Z20" s="100"/>
      <c r="AA20" s="4"/>
      <c r="AB20" s="119" t="s">
        <v>55</v>
      </c>
      <c r="AC20" s="119"/>
      <c r="AD20" s="119"/>
      <c r="AE20" s="99">
        <v>0</v>
      </c>
      <c r="AF20" s="97"/>
      <c r="AG20" s="4"/>
      <c r="AH20" s="112"/>
      <c r="AI20" s="112"/>
      <c r="AJ20" s="112"/>
      <c r="AK20" s="112"/>
      <c r="AL20" s="112"/>
      <c r="AM20" s="4"/>
    </row>
    <row r="21" spans="1:39" x14ac:dyDescent="0.15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1"/>
      <c r="AI21" s="11"/>
      <c r="AJ21" s="12"/>
      <c r="AK21" s="10"/>
      <c r="AL21" s="9"/>
      <c r="AM21" s="4"/>
    </row>
    <row r="22" spans="1:39" x14ac:dyDescent="0.15">
      <c r="AM22" s="13"/>
    </row>
    <row r="23" spans="1:39" x14ac:dyDescent="0.15">
      <c r="B23" s="96" t="s">
        <v>67</v>
      </c>
      <c r="C23" s="95"/>
    </row>
    <row r="31" spans="1:39" s="13" customFormat="1" ht="11" x14ac:dyDescent="0.15"/>
    <row r="32" spans="1:39" s="13" customFormat="1" ht="11" x14ac:dyDescent="0.15"/>
    <row r="33" s="13" customFormat="1" ht="11" x14ac:dyDescent="0.15"/>
    <row r="34" s="13" customFormat="1" ht="11" x14ac:dyDescent="0.15"/>
    <row r="35" s="13" customFormat="1" ht="11" x14ac:dyDescent="0.15"/>
    <row r="36" s="13" customFormat="1" ht="11" x14ac:dyDescent="0.15"/>
  </sheetData>
  <mergeCells count="35">
    <mergeCell ref="B18:D20"/>
    <mergeCell ref="I18:O20"/>
    <mergeCell ref="Q18:V20"/>
    <mergeCell ref="AH18:AL20"/>
    <mergeCell ref="AB20:AD20"/>
    <mergeCell ref="E18:F20"/>
    <mergeCell ref="AH16:AL16"/>
    <mergeCell ref="B16:G16"/>
    <mergeCell ref="I16:O16"/>
    <mergeCell ref="Q16:V16"/>
    <mergeCell ref="X16:Z16"/>
    <mergeCell ref="AB16:AF16"/>
    <mergeCell ref="AJ7:AJ8"/>
    <mergeCell ref="AK7:AK8"/>
    <mergeCell ref="AL7:AL8"/>
    <mergeCell ref="AC14:AD14"/>
    <mergeCell ref="AE14:AF14"/>
    <mergeCell ref="AH7:AH8"/>
    <mergeCell ref="AI7:AI8"/>
    <mergeCell ref="Z7:Z8"/>
    <mergeCell ref="AB7:AB8"/>
    <mergeCell ref="AC7:AD8"/>
    <mergeCell ref="AE7:AF8"/>
    <mergeCell ref="Y7:Y8"/>
    <mergeCell ref="B7:B8"/>
    <mergeCell ref="D7:D8"/>
    <mergeCell ref="E7:E8"/>
    <mergeCell ref="F7:F8"/>
    <mergeCell ref="G7:G8"/>
    <mergeCell ref="C7:C8"/>
    <mergeCell ref="I7:I8"/>
    <mergeCell ref="K7:K8"/>
    <mergeCell ref="Q7:Q8"/>
    <mergeCell ref="S7:S8"/>
    <mergeCell ref="X7:X8"/>
  </mergeCells>
  <printOptions horizontalCentered="1"/>
  <pageMargins left="0.25" right="0.25" top="0.75" bottom="0.75" header="0.3" footer="0.3"/>
  <pageSetup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2A37-7584-48AC-90D7-6FC61FBA0783}">
  <dimension ref="A1:C25"/>
  <sheetViews>
    <sheetView zoomScale="170" zoomScaleNormal="170" workbookViewId="0">
      <selection activeCell="C14" sqref="C14"/>
    </sheetView>
  </sheetViews>
  <sheetFormatPr baseColWidth="10" defaultColWidth="8.83203125" defaultRowHeight="15" x14ac:dyDescent="0.2"/>
  <cols>
    <col min="1" max="1" width="23.33203125" customWidth="1"/>
    <col min="2" max="2" width="23.6640625" bestFit="1" customWidth="1"/>
    <col min="3" max="3" width="22.6640625" bestFit="1" customWidth="1"/>
  </cols>
  <sheetData>
    <row r="1" spans="1:3" ht="16" thickBot="1" x14ac:dyDescent="0.25">
      <c r="A1" s="3"/>
      <c r="B1" s="3"/>
      <c r="C1" s="3"/>
    </row>
    <row r="2" spans="1:3" ht="16" thickBot="1" x14ac:dyDescent="0.25">
      <c r="A2" s="3"/>
      <c r="B2" s="92" t="s">
        <v>6</v>
      </c>
      <c r="C2" s="92" t="s">
        <v>5</v>
      </c>
    </row>
    <row r="3" spans="1:3" x14ac:dyDescent="0.2">
      <c r="A3" s="70" t="s">
        <v>8</v>
      </c>
      <c r="B3" s="3"/>
      <c r="C3" s="3"/>
    </row>
    <row r="4" spans="1:3" x14ac:dyDescent="0.2">
      <c r="A4" s="89" t="s">
        <v>32</v>
      </c>
      <c r="B4" s="90">
        <v>500</v>
      </c>
      <c r="C4" s="90">
        <v>1000</v>
      </c>
    </row>
    <row r="5" spans="1:3" x14ac:dyDescent="0.2">
      <c r="A5" s="3"/>
      <c r="B5" s="3"/>
      <c r="C5" s="3"/>
    </row>
    <row r="6" spans="1:3" x14ac:dyDescent="0.2">
      <c r="A6" s="3"/>
      <c r="B6" s="3"/>
      <c r="C6" s="3"/>
    </row>
    <row r="7" spans="1:3" x14ac:dyDescent="0.2">
      <c r="A7" s="54" t="s">
        <v>24</v>
      </c>
      <c r="B7" s="3"/>
      <c r="C7" s="3"/>
    </row>
    <row r="8" spans="1:3" x14ac:dyDescent="0.2">
      <c r="A8" s="89" t="s">
        <v>33</v>
      </c>
      <c r="B8" s="91">
        <f>'Program Review'!K14</f>
        <v>0.3</v>
      </c>
      <c r="C8" s="91">
        <f>B8</f>
        <v>0.3</v>
      </c>
    </row>
    <row r="9" spans="1:3" x14ac:dyDescent="0.2">
      <c r="A9" s="3"/>
      <c r="B9" s="3"/>
      <c r="C9" s="3"/>
    </row>
    <row r="10" spans="1:3" x14ac:dyDescent="0.2">
      <c r="A10" s="3"/>
      <c r="B10" s="3"/>
      <c r="C10" s="3"/>
    </row>
    <row r="11" spans="1:3" x14ac:dyDescent="0.2">
      <c r="A11" s="58" t="s">
        <v>12</v>
      </c>
      <c r="B11" s="3"/>
      <c r="C11" s="3"/>
    </row>
    <row r="12" spans="1:3" x14ac:dyDescent="0.2">
      <c r="A12" s="3"/>
      <c r="B12" s="90">
        <v>84</v>
      </c>
      <c r="C12" s="90">
        <v>120</v>
      </c>
    </row>
    <row r="13" spans="1:3" x14ac:dyDescent="0.2">
      <c r="A13" s="3"/>
      <c r="B13" s="3"/>
      <c r="C13" s="13" t="s">
        <v>34</v>
      </c>
    </row>
    <row r="14" spans="1:3" x14ac:dyDescent="0.2">
      <c r="A14" s="3"/>
      <c r="B14" s="3"/>
      <c r="C14" s="3"/>
    </row>
    <row r="15" spans="1:3" x14ac:dyDescent="0.2">
      <c r="A15" s="61" t="s">
        <v>25</v>
      </c>
      <c r="B15" s="3"/>
      <c r="C15" s="3"/>
    </row>
    <row r="16" spans="1:3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64" t="s">
        <v>28</v>
      </c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67" t="s">
        <v>7</v>
      </c>
      <c r="B23" s="3"/>
      <c r="C23" s="3"/>
    </row>
    <row r="24" spans="1:3" x14ac:dyDescent="0.2">
      <c r="A24" s="3"/>
      <c r="B24" s="3"/>
      <c r="C24" s="3"/>
    </row>
    <row r="25" spans="1:3" x14ac:dyDescent="0.2">
      <c r="A25" s="3"/>
      <c r="B25" s="3"/>
      <c r="C25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Review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Cragle</dc:creator>
  <cp:lastModifiedBy>Carolyn Neely</cp:lastModifiedBy>
  <cp:lastPrinted>2025-07-29T17:18:00Z</cp:lastPrinted>
  <dcterms:created xsi:type="dcterms:W3CDTF">2024-10-25T19:23:28Z</dcterms:created>
  <dcterms:modified xsi:type="dcterms:W3CDTF">2026-05-14T20:38:27Z</dcterms:modified>
</cp:coreProperties>
</file>